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28680" yWindow="-120" windowWidth="29040" windowHeight="15720"/>
  </bookViews>
  <sheets>
    <sheet name="Kimutatás_polgármesteri hivatal" sheetId="1" r:id="rId1"/>
  </sheets>
  <definedNames>
    <definedName name="_xlnm.Print_Titles" localSheetId="0">'Kimutatás_polgármesteri hivatal'!$1:$2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42" i="1" l="1"/>
  <c r="C42" i="1"/>
  <c r="E42" i="1" l="1"/>
  <c r="J42" i="1"/>
  <c r="E38" i="1" l="1"/>
  <c r="E35" i="1"/>
  <c r="E30" i="1" l="1"/>
  <c r="E29" i="1"/>
  <c r="E28" i="1"/>
  <c r="E20" i="1" l="1"/>
  <c r="E19" i="1"/>
  <c r="E18" i="1"/>
  <c r="E17" i="1"/>
  <c r="E16" i="1"/>
  <c r="E15" i="1"/>
  <c r="E14" i="1"/>
  <c r="E13" i="1"/>
  <c r="E12" i="1"/>
  <c r="E11" i="1"/>
  <c r="E10" i="1"/>
  <c r="E9" i="1"/>
  <c r="E8" i="1"/>
  <c r="E5" i="1"/>
  <c r="E4" i="1"/>
  <c r="E3" i="1"/>
</calcChain>
</file>

<file path=xl/sharedStrings.xml><?xml version="1.0" encoding="utf-8"?>
<sst xmlns="http://schemas.openxmlformats.org/spreadsheetml/2006/main" count="226" uniqueCount="142">
  <si>
    <t>Ssz.</t>
  </si>
  <si>
    <t>Intézmény megnevezése</t>
  </si>
  <si>
    <t>Összes forrás (Beruházás / Karbantartás + Eszközbeszerzés)</t>
  </si>
  <si>
    <t>Egyéb támogatások bevételei</t>
  </si>
  <si>
    <t>Tervezett fejlesztés jellege</t>
  </si>
  <si>
    <t>Pályázott projektcélok száma</t>
  </si>
  <si>
    <t>Fejlesztési cél röviden</t>
  </si>
  <si>
    <t>Bárczi Gusztáv Óvoda, Általános Iskola, Készségfejlesztő Iskola, Kollégium</t>
  </si>
  <si>
    <t>Beruházás / Karbantartás</t>
  </si>
  <si>
    <t>Gyárvárosi Általános Iskola</t>
  </si>
  <si>
    <t>Győri Arany János Angol-Német Két Tanítási Nyelvű Általános Iskola</t>
  </si>
  <si>
    <t>Győri Fekete István Álatlános Iskola</t>
  </si>
  <si>
    <t>Győri Gárdonyi Géza Általános Iskola</t>
  </si>
  <si>
    <t>Az iskola belső udvarának egy 170m2-es részén szeretnénk egy parkosított részt létrehozni a már meglévő fedett kerti padok felhasználásával.</t>
  </si>
  <si>
    <t>Győri Kodály Zoltán Ének-zenei Általános Iskola</t>
  </si>
  <si>
    <t>Győri Kossuth Lajos Általános Iskola</t>
  </si>
  <si>
    <t>Beruházás / Karbantartás + Eszközbeszerzés</t>
  </si>
  <si>
    <t>Győri Kovács Margit Német Nyelvoktató Nemzetiségi Általános Iskola, Alapfokú Művészeti Iskola és Iparművészeti Szakgimnázium</t>
  </si>
  <si>
    <t>Győri Kölcsey Ferenc Általános Iskola</t>
  </si>
  <si>
    <t>Földszint kis tornaterem lány öltözőjének felújítása</t>
  </si>
  <si>
    <t>Győri Ménfőcsanaki Petőfi Sándor Általános Iskola</t>
  </si>
  <si>
    <t>Győri Nádorvárosi Ének-zenei Általános Iskola</t>
  </si>
  <si>
    <t>Győri Radnóti Miklós Általános Iskola</t>
  </si>
  <si>
    <t>Győri Tulipános Általános Iskola</t>
  </si>
  <si>
    <t>Eszközbeszerzés</t>
  </si>
  <si>
    <t>Tanulói padok és székek vásárlása 2 tanteremben</t>
  </si>
  <si>
    <t>Kazinczy Ferenc Gimnázium és Kollégium</t>
  </si>
  <si>
    <t>Kossuth Zsuzsanna Leánykollégium</t>
  </si>
  <si>
    <t>Radó Tibor Általános Iskola és Egységes Gyógypedagógiai Módzsretani Intézmény</t>
  </si>
  <si>
    <t>Révai Miklós Gimnázium és Kollégium</t>
  </si>
  <si>
    <t>Új épület fiú WC komplex felújítása (I. emelet)</t>
  </si>
  <si>
    <t>Richter János Zeneművészeti Szakgimnázium, Általános Iskola, Alapfokú Művészeti Iskola és Kollégium</t>
  </si>
  <si>
    <t>1. - 2 db beltéri tantermi ajtók cserje 999.998,- Ft
2. - 2 db beltéri tantermi ajtók cserje 999.998,- Ft
3. - 3 db beltéri tantermi ajtók cserje 1.499.997,- Ft</t>
  </si>
  <si>
    <t>1. - Tornaterem  festése 1.978.000,- Ft
2. - Földszinti folyosó festése 1.522.000,- Ft</t>
  </si>
  <si>
    <t>1. - 5 db tanterem világításának cseréje 1.950.000,- Ft
2. - 4 db tanterem világításának cseréje 1.550.000,- Ft</t>
  </si>
  <si>
    <t>1. - Alsós tanteremben a műpadló cseréje, a régi eltávolítása és új lehelyezése (B14) 1.749.120,- Ft
2. - Alsós tanteremben a műpadló cseréje, a régi eltávolítása és új lehelyezése (B15) 1.749.120,- Ft</t>
  </si>
  <si>
    <t>1. - Öltöző zuhanyzó és mosdórész felújítása 1.657.727,- Ft
2. - Öltözőrész felújítása 1.842.270,- Ft</t>
  </si>
  <si>
    <t>1. - főépület 2. emeleti fiú mosdójában  2 Db nyomógombos vécék átalakítása Laguna tartályos üzemelésűre. 389.941,- Ft
2. - főépület 1. emeleti fiú mosdójában  2 DB nyomógombos vécék átalakítása Laguna tartályos üzemelésűre. 389.941,- Ft
3. - főépület földszinti fiú-lány mosdóiban   3 DB nyomógombos vécék átalakítása Laguna tartályos üzemelésűre. 596.843,- Ft
4. - A tornacsarnok és a tornatermi öltözőkben található 7 db nyomógombos vécék átalakítása Laguna tartályos üzemelésűre. 917.391.- Ft</t>
  </si>
  <si>
    <t>1. A főbejárati belső üveges ajtó szárnyak cseréje, eredeti kinézetének megőrzésével, villanyvezetékek áthelyezésével 2.053.596,- Ft
2.  Kamera rendszer kialakítása (Udvar és első illetve második emeleti lépcsőház) 489.382,- Ft
3.  29-es és 18-as tanterem bútorzat csere  860.017,- Ft</t>
  </si>
  <si>
    <t>1. Karbantartás: az udvari színpadok rendbehozatala, korlát és pódium javítási munkái  2.000.000,- Ft
2. Eszközbeszerzés: az iskolai büfé előtti területre asztalok, székek vásárlása, igényes közösségi tér kialakításához  1.500.000,- Ft</t>
  </si>
  <si>
    <t>1. kerítés pillérek cseréje, kétszárnyú kapu cseréje, 2 személybejáró cseréje (9028 Győr, József Attila utca 56.)  1.617.000,- Ft
2. kerítés pillérek cseréje, kétszárnyú kapu cseréje, egy személybejáró cseréje (9028 Győr, József Attila utca 58.)  1.883.000,- Ft</t>
  </si>
  <si>
    <t xml:space="preserve"> -</t>
  </si>
  <si>
    <t>Támogatott projektek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</si>
  <si>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</si>
  <si>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</si>
  <si>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</si>
  <si>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</si>
  <si>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</si>
  <si>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</si>
  <si>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</si>
  <si>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</si>
  <si>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</si>
  <si>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</si>
  <si>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</si>
  <si>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</si>
  <si>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</si>
  <si>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</si>
  <si>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</si>
  <si>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</si>
  <si>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</si>
  <si>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</si>
  <si>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Kapott támogatás</t>
  </si>
  <si>
    <t xml:space="preserve"> - </t>
  </si>
  <si>
    <t>Győri SZC Lukács Sándor Járműipari és Gépészeti Technikum és Kollégium</t>
  </si>
  <si>
    <t>Ebédlő, ami egyben rendezvényterem is ablakainak cseréje</t>
  </si>
  <si>
    <t>Győri SZC Bercsényi Miklós Közlekedési és Sportiskolai Technikum</t>
  </si>
  <si>
    <t>Elavult épületvillamossági berendezések karbantartási és javítási munkálatainak elvégzése az iskola T épületében</t>
  </si>
  <si>
    <t>Győri SZC Kossuth Lajos Technikum és Kollégium</t>
  </si>
  <si>
    <t>Épületvillamossági karbantartási és javítási munkák az iskolaépületben: informatika terem felújítása</t>
  </si>
  <si>
    <t>Győri SZC Hild József Építőipari Technikum</t>
  </si>
  <si>
    <t>A főépület 1. és 2. emeleti tantermeinek és folyosójának festése</t>
  </si>
  <si>
    <t>Győri SZC Baross Gábor Két Tanítási Nyelvű Közgazdasági Technikum</t>
  </si>
  <si>
    <t>Az iskola villamoshálózatának felújítása</t>
  </si>
  <si>
    <t>Győri SZC Gábor László Építő- és Faipari Szakképző Iskola</t>
  </si>
  <si>
    <t>Földszint 1. sz. előadótermének (egyben közösségi tér), valamint a tornatermi öltözők, mosdók ablakcseréje</t>
  </si>
  <si>
    <t>Győri SZC Móra Ferenc Általános Iskola</t>
  </si>
  <si>
    <t xml:space="preserve">Beruházás / Karbantartás </t>
  </si>
  <si>
    <t>Bal oldal 1. emeleti férfi, illetve tanári mellékhelyiségek felújítása</t>
  </si>
  <si>
    <t>Győri SZC Deák Ferenc Két Tanítási Nyelvű Közgazdasági Technikum</t>
  </si>
  <si>
    <t>Új épület nyilászáróinak cseréje</t>
  </si>
  <si>
    <t>Győri SZC Pattantyús-Ábrahám Géza Technikum</t>
  </si>
  <si>
    <t>A régi iskolaépület belső nyílászáróinak korszerűsítése: új ajtók beépítése</t>
  </si>
  <si>
    <t>Győri SZC Jedlik Ányos Gépipari és Informatikai Technikum és Kollégium</t>
  </si>
  <si>
    <t>Az iskola "B" épületének belső udvarra néző tornatermi öltözői ablakainak cseréje az 1. emeleten és a földszinten (21 db ablak)</t>
  </si>
  <si>
    <t>Győri SZC Krúdy Gyula Turisztikai és Vendéglátóipari Technikum</t>
  </si>
  <si>
    <t>1. emeleti női vizesblokk felújítása</t>
  </si>
  <si>
    <t>Győri SZC Baksa Kálmán Két Tanítási Nyelvű Gimnázium</t>
  </si>
  <si>
    <t xml:space="preserve">A földszinti mosdóhelyiségek teljeskörű műszaki és esztétikai megújítása, újabb tanulói (lány) mosdó kialakítása
</t>
  </si>
  <si>
    <t>Győri SZC Sport és Kreatív Technikum</t>
  </si>
  <si>
    <t>Műpadló cseréje 3 db tanteremben</t>
  </si>
  <si>
    <t>Örömhír Óvoda, Általános Iskola és Alapfokú Művészeti Iskola</t>
  </si>
  <si>
    <t>Régi projektorok, vetítőváasznak cseréje, központi nyomtató cseréje, 2 db mobil flipchart tábla vásárlása, 20 cm magas tornaszőnyeg vásárlása</t>
  </si>
  <si>
    <t>Széchenyi István Egyetem Szent-Györgyi Albert Egészségügyi és Szociális Technikum és Szakképző Iskola</t>
  </si>
  <si>
    <t>A földszinti lány mosdóhelyiség teljes körű felújítása, belső ajtók és elválasztófalalk cseréjével</t>
  </si>
  <si>
    <t>Széchenyi István Egyetem Tánc- és Képzőművészeti Általános Iskola, Szakgimnázium és Kollégium</t>
  </si>
  <si>
    <t>A tornaterem homlokzati nyílászáró spalettájának javítása és a műanyag könyöklők cseréje</t>
  </si>
  <si>
    <t>Apor Vilmos Római Katolikus Óvoda, Általános Iskola, Alapfokú Művészeti Iskola, Gimnázium és Kollégium</t>
  </si>
  <si>
    <t>4 db digitális tábla beszerzése és üzembe helyezése</t>
  </si>
  <si>
    <t>Czuczor Gergely Bencés Gimnázium és Kollégium</t>
  </si>
  <si>
    <t>1 db digitális tábla vásásrlása és üzembe helyezése</t>
  </si>
  <si>
    <t>Forrás Waldorf Általános Iskola, Gimnázium és Alapfokú Művészeti Iskola</t>
  </si>
  <si>
    <t>Bejárati ajtó és az ajtó fölötti és melletti ablakokcseréje</t>
  </si>
  <si>
    <t>Fehér Miklós Labdarúgó Akadémia Gimnáziuma és Kollégiuma</t>
  </si>
  <si>
    <t>8 db laptop vásárlása</t>
  </si>
  <si>
    <t>Győrszentiváni Szent Benedek Általános Iskola</t>
  </si>
  <si>
    <t>Az iskola kerítésének felújítása, részleges cseréje</t>
  </si>
  <si>
    <t>1. díszterem festés,  parkettafelújítás, 1.570.000,- Ft
2. kerékpártároló kialakítása 850.000,- Ft
3. kültéri ping-pong asztal vásárlása 300.000,- Ft</t>
  </si>
  <si>
    <t xml:space="preserve">1. díszterem festés,  parkettafelújítás, </t>
  </si>
  <si>
    <t xml:space="preserve">1. Alsós tanteremben a műpadló cseréje, a régi eltávolítása és új lehelyezése (B14) </t>
  </si>
  <si>
    <t>1. Az internet hálózat fejlesztése, modernizálása 1. 610.000,- Ft
2. A folyosói, lépcsőházi fényforrásainak cseréje 1.890.000,- Ft</t>
  </si>
  <si>
    <t xml:space="preserve">1. Az internet hálózat fejlesztése, modernizálása </t>
  </si>
  <si>
    <t>1. cél- A kisdobos úton 4 tanterem lámpa csere 2.915.920,- Ft
2. cél - a Győzelem utcában 1 tanterem lámpacsere 392.430,- Ft</t>
  </si>
  <si>
    <t xml:space="preserve">1. A kisdobos úton 4 tanterem lámpa csere </t>
  </si>
  <si>
    <t>2. - főépület 1. emeleti fiú mosdójában  2 DB nyomógombos vécék átalakítása Laguna tartályos üzemelésűre. 
3. - főépület földszinti fiú-lány mosdóiban   3 DB nyomógombos vécék átalakítása Laguna tartályos üzemelésűre.</t>
  </si>
  <si>
    <t>1. Földszinti kazettás álmennyezet cseréje 110 m2. Új, energiatakarékos álmennyezeti lámpák vezeték cseréjével. A földszinti fogadó- és közösségi terek festése.  2.865.000,- Ft
2. vizes takarítógép; fűnyíró vásárlása  280.000,- Ft</t>
  </si>
  <si>
    <t xml:space="preserve">1. Földszinti kazettás álmennyezet cseréje 110 m2. Új, energiatakarékos álmennyezeti lámpák vezeték cseréjével. A földszinti fogadó- és közösségi terek festése.  </t>
  </si>
  <si>
    <t>1. - Zeneiskolai tanulóhangszerek,tartozékok beszerzése a bővülő tagozat miatt  1.442.100,- Ft
2. - Ütő szaktanterem padlójának cseréje (48,5 m2)  1.289.260,- Ft
3. - Nagybőgő szaktanterem padlójának cseréje (19 m2)  355.105.- Ft
4. - Hárfa szaktanterem padlójának cseréje (19 m2)   355.105.- Ft</t>
  </si>
  <si>
    <t xml:space="preserve">1. - Zeneiskolai tanulóhangszerek,tartozékok beszerzése a bővülő tagozat miatt 
2. - Ütő szaktanterem padlójának cseréje (48,5 m2) 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</si>
  <si>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</si>
  <si>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</si>
  <si>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</si>
  <si>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</si>
  <si>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</si>
  <si>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</si>
  <si>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</si>
  <si>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</si>
  <si>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</si>
  <si>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</si>
  <si>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</si>
  <si>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</si>
  <si>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</si>
  <si>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</si>
  <si>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</si>
  <si>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</si>
  <si>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</si>
  <si>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</si>
  <si>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</si>
  <si>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</si>
  <si>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</si>
  <si>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 xml:space="preserve"> 1. kerítés pillérek cseréje, kétszárnyú kapu cseréje, 2 személybejáró cseréje (9028 Győr, József Attila utca 56.)  1.617.000,- Ft
2. kerítés pillérek cseréje, kétszárnyú kapu cseréje, egy személybejáró cseréje (9028 Győr, József Attila utca 58.)  1.883.000,- Ft</t>
  </si>
  <si>
    <t>Pályázott fejlesztési vél teljes megvalósítási összege</t>
  </si>
  <si>
    <r>
      <t xml:space="preserve">   </t>
    </r>
    <r>
      <rPr>
        <b/>
        <sz val="36"/>
        <color theme="1"/>
        <rFont val="Calibri"/>
        <family val="2"/>
        <charset val="238"/>
        <scheme val="minor"/>
      </rPr>
      <t>1. számú melléklet: Győri Iskolák Támogatása pályázat - 2026.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</si>
</sst>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Ft&quot;_-;\-* #,##0.00\ &quot;Ft&quot;_-;_-* &quot;-&quot;??\ &quot;Ft&quot;_-;_-@_-"/>
    <numFmt numFmtId="164" formatCode="#,##0.00\ &quot;Ft&quot;"/>
    <numFmt numFmtId="166" formatCode="_-* #,##0\ &quot;Ft&quot;_-;\-* #,##0\ &quot;Ft&quot;_-;_-* &quot;-&quot;??\ &quot;Ft&quot;_-;_-@_-"/>
  </numFmts>
  <fonts count="6" x14ac:knownFonts="1">
    <font>
      <sz val="11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36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4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4" fontId="2" fillId="0" borderId="1" xfId="0" applyNumberFormat="1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2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left" vertical="center" wrapText="1"/>
    </xf>
    <xf numFmtId="0" fontId="0" fillId="0" borderId="1" xfId="0" applyFill="1" applyBorder="1" applyAlignment="1">
      <alignment vertical="center" wrapText="1"/>
    </xf>
    <xf numFmtId="0" fontId="0" fillId="0" borderId="0" xfId="0" applyFill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164" fontId="2" fillId="0" borderId="1" xfId="0" applyNumberFormat="1" applyFont="1" applyFill="1" applyBorder="1" applyAlignment="1">
      <alignment horizontal="left" vertical="center"/>
    </xf>
    <xf numFmtId="0" fontId="0" fillId="4" borderId="1" xfId="0" applyFill="1" applyBorder="1" applyAlignment="1">
      <alignment vertical="center"/>
    </xf>
    <xf numFmtId="0" fontId="2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64" fontId="2" fillId="4" borderId="1" xfId="0" applyNumberFormat="1" applyFont="1" applyFill="1" applyBorder="1" applyAlignment="1">
      <alignment horizontal="left" vertical="center" wrapText="1"/>
    </xf>
    <xf numFmtId="0" fontId="0" fillId="4" borderId="1" xfId="0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4" borderId="1" xfId="0" applyFill="1" applyBorder="1"/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166" fontId="0" fillId="0" borderId="1" xfId="1" applyNumberFormat="1" applyFont="1" applyBorder="1" applyAlignment="1">
      <alignment horizontal="center" vertical="center"/>
    </xf>
    <xf numFmtId="166" fontId="0" fillId="4" borderId="1" xfId="1" applyNumberFormat="1" applyFont="1" applyFill="1" applyBorder="1" applyAlignment="1">
      <alignment horizontal="center" vertical="center"/>
    </xf>
    <xf numFmtId="166" fontId="0" fillId="0" borderId="1" xfId="1" applyNumberFormat="1" applyFont="1" applyFill="1" applyBorder="1" applyAlignment="1">
      <alignment horizontal="center" vertical="center"/>
    </xf>
    <xf numFmtId="166" fontId="0" fillId="4" borderId="1" xfId="1" applyNumberFormat="1" applyFont="1" applyFill="1" applyBorder="1" applyAlignment="1">
      <alignment vertical="center"/>
    </xf>
    <xf numFmtId="166" fontId="0" fillId="0" borderId="1" xfId="1" applyNumberFormat="1" applyFont="1" applyFill="1" applyBorder="1" applyAlignment="1">
      <alignment vertical="center"/>
    </xf>
    <xf numFmtId="166" fontId="0" fillId="0" borderId="0" xfId="1" applyNumberFormat="1" applyFont="1"/>
    <xf numFmtId="166" fontId="0" fillId="0" borderId="1" xfId="1" applyNumberFormat="1" applyFont="1" applyBorder="1" applyAlignment="1">
      <alignment vertical="center"/>
    </xf>
    <xf numFmtId="166" fontId="0" fillId="4" borderId="1" xfId="1" applyNumberFormat="1" applyFont="1" applyFill="1" applyBorder="1" applyAlignment="1">
      <alignment horizontal="right" vertical="center"/>
    </xf>
    <xf numFmtId="166" fontId="0" fillId="3" borderId="1" xfId="1" applyNumberFormat="1" applyFont="1" applyFill="1" applyBorder="1" applyAlignment="1">
      <alignment vertical="center"/>
    </xf>
    <xf numFmtId="166" fontId="0" fillId="0" borderId="1" xfId="1" applyNumberFormat="1" applyFont="1" applyFill="1" applyBorder="1" applyAlignment="1">
      <alignment horizontal="right" vertical="center"/>
    </xf>
    <xf numFmtId="166" fontId="0" fillId="0" borderId="0" xfId="0" applyNumberFormat="1"/>
    <xf numFmtId="0" fontId="4" fillId="0" borderId="2" xfId="0" applyFont="1" applyBorder="1" applyAlignment="1">
      <alignment horizontal="center" vertical="center"/>
    </xf>
  </cellXfs>
  <cellStyles count="2">
    <cellStyle name="Normál" xfId="0" builtinId="0"/>
    <cellStyle name="Pénznem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2"/>
  <sheetViews>
    <sheetView tabSelected="1" workbookViewId="0">
      <pane xSplit="2" topLeftCell="E1" activePane="topRight" state="frozen"/>
      <selection pane="topRight" activeCell="J28" sqref="J28"/>
    </sheetView>
  </sheetViews>
  <sheetFormatPr defaultRowHeight="15" x14ac:dyDescent="0.25"/>
  <cols>
    <col min="1" max="1" width="4.5703125" style="24" customWidth="1"/>
    <col min="2" max="2" width="40.28515625" customWidth="1"/>
    <col min="3" max="3" width="31.140625" bestFit="1" customWidth="1"/>
    <col min="4" max="4" width="26.140625" customWidth="1"/>
    <col min="5" max="5" width="27" bestFit="1" customWidth="1"/>
    <col min="6" max="6" width="21.85546875" customWidth="1"/>
    <col min="7" max="7" width="30.5703125" customWidth="1"/>
    <col min="8" max="8" width="61.28515625" bestFit="1" customWidth="1"/>
    <col min="9" max="9" width="44.85546875" customWidth="1"/>
    <col min="10" max="10" width="14.7109375" customWidth="1"/>
  </cols>
  <sheetData>
    <row r="1" spans="1:10" ht="47.25" customHeight="1" x14ac:dyDescent="0.25">
      <c r="A1" s="42" t="s">
        <v>141</v>
      </c>
      <c r="B1" s="42"/>
      <c r="C1" s="42"/>
      <c r="D1" s="42"/>
      <c r="E1" s="42"/>
      <c r="F1" s="42"/>
      <c r="G1" s="42"/>
      <c r="H1" s="42"/>
      <c r="I1" s="42"/>
      <c r="J1" s="42"/>
    </row>
    <row r="2" spans="1:10" ht="47.2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140</v>
      </c>
      <c r="F2" s="1" t="s">
        <v>4</v>
      </c>
      <c r="G2" s="1" t="s">
        <v>5</v>
      </c>
      <c r="H2" s="1" t="s">
        <v>6</v>
      </c>
      <c r="I2" s="1" t="s">
        <v>42</v>
      </c>
      <c r="J2" s="1" t="s">
        <v>61</v>
      </c>
    </row>
    <row r="3" spans="1:10" s="7" customFormat="1" ht="46.5" customHeight="1" x14ac:dyDescent="0.25">
      <c r="A3" s="5" t="s">
        <v>43</v>
      </c>
      <c r="B3" s="3" t="s">
        <v>7</v>
      </c>
      <c r="C3" s="37">
        <v>3499993</v>
      </c>
      <c r="D3" s="37">
        <v>0</v>
      </c>
      <c r="E3" s="37">
        <f>D3+C3</f>
        <v>3499993</v>
      </c>
      <c r="F3" s="4" t="s">
        <v>8</v>
      </c>
      <c r="G3" s="5">
        <v>3</v>
      </c>
      <c r="H3" s="6" t="s">
        <v>32</v>
      </c>
      <c r="I3" s="2" t="s">
        <v>41</v>
      </c>
      <c r="J3" s="31" t="s">
        <v>41</v>
      </c>
    </row>
    <row r="4" spans="1:10" s="14" customFormat="1" ht="33" customHeight="1" x14ac:dyDescent="0.25">
      <c r="A4" s="27" t="s">
        <v>44</v>
      </c>
      <c r="B4" s="19" t="s">
        <v>9</v>
      </c>
      <c r="C4" s="34">
        <v>3500000</v>
      </c>
      <c r="D4" s="34">
        <v>0</v>
      </c>
      <c r="E4" s="34">
        <f t="shared" ref="E4:E20" si="0">D4+C4</f>
        <v>3500000</v>
      </c>
      <c r="F4" s="20" t="s">
        <v>8</v>
      </c>
      <c r="G4" s="21">
        <v>2</v>
      </c>
      <c r="H4" s="22" t="s">
        <v>33</v>
      </c>
      <c r="I4" s="23" t="s">
        <v>41</v>
      </c>
      <c r="J4" s="32" t="s">
        <v>41</v>
      </c>
    </row>
    <row r="5" spans="1:10" s="14" customFormat="1" ht="31.5" customHeight="1" x14ac:dyDescent="0.25">
      <c r="A5" s="5" t="s">
        <v>45</v>
      </c>
      <c r="B5" s="8" t="s">
        <v>10</v>
      </c>
      <c r="C5" s="35">
        <v>3500000</v>
      </c>
      <c r="D5" s="35">
        <v>0</v>
      </c>
      <c r="E5" s="35">
        <f t="shared" si="0"/>
        <v>3500000</v>
      </c>
      <c r="F5" s="10" t="s">
        <v>8</v>
      </c>
      <c r="G5" s="11">
        <v>2</v>
      </c>
      <c r="H5" s="12" t="s">
        <v>34</v>
      </c>
      <c r="I5" s="9" t="s">
        <v>62</v>
      </c>
      <c r="J5" s="33" t="s">
        <v>41</v>
      </c>
    </row>
    <row r="6" spans="1:10" s="14" customFormat="1" ht="57.75" customHeight="1" x14ac:dyDescent="0.25">
      <c r="A6" s="27" t="s">
        <v>46</v>
      </c>
      <c r="B6" s="19" t="s">
        <v>11</v>
      </c>
      <c r="C6" s="38">
        <v>3498240</v>
      </c>
      <c r="D6" s="34">
        <v>0</v>
      </c>
      <c r="E6" s="38">
        <v>3498240</v>
      </c>
      <c r="F6" s="20" t="s">
        <v>8</v>
      </c>
      <c r="G6" s="21">
        <v>2</v>
      </c>
      <c r="H6" s="22" t="s">
        <v>35</v>
      </c>
      <c r="I6" s="23" t="s">
        <v>108</v>
      </c>
      <c r="J6" s="34">
        <v>1307332</v>
      </c>
    </row>
    <row r="7" spans="1:10" s="14" customFormat="1" ht="35.25" customHeight="1" x14ac:dyDescent="0.25">
      <c r="A7" s="5" t="s">
        <v>47</v>
      </c>
      <c r="B7" s="8" t="s">
        <v>12</v>
      </c>
      <c r="C7" s="35">
        <v>3500000</v>
      </c>
      <c r="D7" s="35">
        <v>3424593</v>
      </c>
      <c r="E7" s="35">
        <v>6924593</v>
      </c>
      <c r="F7" s="10" t="s">
        <v>8</v>
      </c>
      <c r="G7" s="11">
        <v>1</v>
      </c>
      <c r="H7" s="12" t="s">
        <v>13</v>
      </c>
      <c r="I7" s="9" t="s">
        <v>41</v>
      </c>
      <c r="J7" s="33" t="s">
        <v>41</v>
      </c>
    </row>
    <row r="8" spans="1:10" s="14" customFormat="1" ht="32.25" customHeight="1" x14ac:dyDescent="0.25">
      <c r="A8" s="27" t="s">
        <v>48</v>
      </c>
      <c r="B8" s="19" t="s">
        <v>14</v>
      </c>
      <c r="C8" s="34">
        <v>3499997</v>
      </c>
      <c r="D8" s="34">
        <v>0</v>
      </c>
      <c r="E8" s="34">
        <f t="shared" si="0"/>
        <v>3499997</v>
      </c>
      <c r="F8" s="20" t="s">
        <v>8</v>
      </c>
      <c r="G8" s="21">
        <v>2</v>
      </c>
      <c r="H8" s="22" t="s">
        <v>36</v>
      </c>
      <c r="I8" s="18" t="s">
        <v>41</v>
      </c>
      <c r="J8" s="32" t="s">
        <v>41</v>
      </c>
    </row>
    <row r="9" spans="1:10" s="14" customFormat="1" ht="47.25" customHeight="1" x14ac:dyDescent="0.25">
      <c r="A9" s="5" t="s">
        <v>49</v>
      </c>
      <c r="B9" s="8" t="s">
        <v>15</v>
      </c>
      <c r="C9" s="35">
        <v>2720000</v>
      </c>
      <c r="D9" s="35">
        <v>0</v>
      </c>
      <c r="E9" s="35">
        <f t="shared" si="0"/>
        <v>2720000</v>
      </c>
      <c r="F9" s="10" t="s">
        <v>16</v>
      </c>
      <c r="G9" s="15">
        <v>3</v>
      </c>
      <c r="H9" s="12" t="s">
        <v>106</v>
      </c>
      <c r="I9" s="9" t="s">
        <v>107</v>
      </c>
      <c r="J9" s="35">
        <v>1570000</v>
      </c>
    </row>
    <row r="10" spans="1:10" s="14" customFormat="1" ht="44.25" customHeight="1" x14ac:dyDescent="0.25">
      <c r="A10" s="27" t="s">
        <v>50</v>
      </c>
      <c r="B10" s="19" t="s">
        <v>17</v>
      </c>
      <c r="C10" s="34">
        <v>3500000</v>
      </c>
      <c r="D10" s="34">
        <v>0</v>
      </c>
      <c r="E10" s="34">
        <f t="shared" si="0"/>
        <v>3500000</v>
      </c>
      <c r="F10" s="20" t="s">
        <v>8</v>
      </c>
      <c r="G10" s="21">
        <v>2</v>
      </c>
      <c r="H10" s="22" t="s">
        <v>109</v>
      </c>
      <c r="I10" s="23" t="s">
        <v>110</v>
      </c>
      <c r="J10" s="34">
        <v>1610000</v>
      </c>
    </row>
    <row r="11" spans="1:10" s="14" customFormat="1" ht="36.75" customHeight="1" x14ac:dyDescent="0.25">
      <c r="A11" s="5" t="s">
        <v>51</v>
      </c>
      <c r="B11" s="16" t="s">
        <v>18</v>
      </c>
      <c r="C11" s="35">
        <v>3473450</v>
      </c>
      <c r="D11" s="35">
        <v>0</v>
      </c>
      <c r="E11" s="35">
        <f t="shared" si="0"/>
        <v>3473450</v>
      </c>
      <c r="F11" s="10" t="s">
        <v>8</v>
      </c>
      <c r="G11" s="11">
        <v>1</v>
      </c>
      <c r="H11" s="17" t="s">
        <v>19</v>
      </c>
      <c r="I11" s="13" t="s">
        <v>19</v>
      </c>
      <c r="J11" s="35">
        <v>3473450</v>
      </c>
    </row>
    <row r="12" spans="1:10" s="14" customFormat="1" ht="30.75" customHeight="1" x14ac:dyDescent="0.25">
      <c r="A12" s="27" t="s">
        <v>52</v>
      </c>
      <c r="B12" s="19" t="s">
        <v>20</v>
      </c>
      <c r="C12" s="34">
        <v>3308350</v>
      </c>
      <c r="D12" s="34">
        <v>0</v>
      </c>
      <c r="E12" s="34">
        <f t="shared" si="0"/>
        <v>3308350</v>
      </c>
      <c r="F12" s="20" t="s">
        <v>8</v>
      </c>
      <c r="G12" s="21">
        <v>2</v>
      </c>
      <c r="H12" s="22" t="s">
        <v>111</v>
      </c>
      <c r="I12" s="18" t="s">
        <v>112</v>
      </c>
      <c r="J12" s="34">
        <v>2915920</v>
      </c>
    </row>
    <row r="13" spans="1:10" s="14" customFormat="1" ht="114.75" x14ac:dyDescent="0.25">
      <c r="A13" s="5" t="s">
        <v>53</v>
      </c>
      <c r="B13" s="8" t="s">
        <v>21</v>
      </c>
      <c r="C13" s="35">
        <v>2294116</v>
      </c>
      <c r="D13" s="35">
        <v>0</v>
      </c>
      <c r="E13" s="35">
        <f t="shared" si="0"/>
        <v>2294116</v>
      </c>
      <c r="F13" s="10" t="s">
        <v>8</v>
      </c>
      <c r="G13" s="11">
        <v>4</v>
      </c>
      <c r="H13" s="12" t="s">
        <v>37</v>
      </c>
      <c r="I13" s="13" t="s">
        <v>113</v>
      </c>
      <c r="J13" s="35">
        <v>986784</v>
      </c>
    </row>
    <row r="14" spans="1:10" s="14" customFormat="1" ht="72" customHeight="1" x14ac:dyDescent="0.25">
      <c r="A14" s="27" t="s">
        <v>54</v>
      </c>
      <c r="B14" s="19" t="s">
        <v>22</v>
      </c>
      <c r="C14" s="34">
        <v>3402995</v>
      </c>
      <c r="D14" s="34">
        <v>0</v>
      </c>
      <c r="E14" s="34">
        <f t="shared" si="0"/>
        <v>3402995</v>
      </c>
      <c r="F14" s="20" t="s">
        <v>16</v>
      </c>
      <c r="G14" s="21">
        <v>3</v>
      </c>
      <c r="H14" s="22" t="s">
        <v>38</v>
      </c>
      <c r="I14" s="18" t="s">
        <v>41</v>
      </c>
      <c r="J14" s="32" t="s">
        <v>41</v>
      </c>
    </row>
    <row r="15" spans="1:10" s="14" customFormat="1" ht="30" customHeight="1" x14ac:dyDescent="0.25">
      <c r="A15" s="5" t="s">
        <v>55</v>
      </c>
      <c r="B15" s="8" t="s">
        <v>23</v>
      </c>
      <c r="C15" s="35">
        <v>1499850</v>
      </c>
      <c r="D15" s="35">
        <v>0</v>
      </c>
      <c r="E15" s="35">
        <f t="shared" si="0"/>
        <v>1499850</v>
      </c>
      <c r="F15" s="10" t="s">
        <v>24</v>
      </c>
      <c r="G15" s="11">
        <v>1</v>
      </c>
      <c r="H15" s="17" t="s">
        <v>25</v>
      </c>
      <c r="I15" s="9" t="s">
        <v>41</v>
      </c>
      <c r="J15" s="33" t="s">
        <v>41</v>
      </c>
    </row>
    <row r="16" spans="1:10" s="14" customFormat="1" ht="60" customHeight="1" x14ac:dyDescent="0.25">
      <c r="A16" s="27" t="s">
        <v>56</v>
      </c>
      <c r="B16" s="19" t="s">
        <v>26</v>
      </c>
      <c r="C16" s="34">
        <v>3500000</v>
      </c>
      <c r="D16" s="34">
        <v>0</v>
      </c>
      <c r="E16" s="34">
        <f t="shared" si="0"/>
        <v>3500000</v>
      </c>
      <c r="F16" s="20" t="s">
        <v>16</v>
      </c>
      <c r="G16" s="21">
        <v>2</v>
      </c>
      <c r="H16" s="22" t="s">
        <v>39</v>
      </c>
      <c r="I16" s="23" t="s">
        <v>41</v>
      </c>
      <c r="J16" s="32" t="s">
        <v>41</v>
      </c>
    </row>
    <row r="17" spans="1:10" s="14" customFormat="1" ht="66.75" customHeight="1" x14ac:dyDescent="0.25">
      <c r="A17" s="5" t="s">
        <v>57</v>
      </c>
      <c r="B17" s="8" t="s">
        <v>27</v>
      </c>
      <c r="C17" s="35">
        <v>3145000</v>
      </c>
      <c r="D17" s="35">
        <v>0</v>
      </c>
      <c r="E17" s="35">
        <f t="shared" si="0"/>
        <v>3145000</v>
      </c>
      <c r="F17" s="10" t="s">
        <v>16</v>
      </c>
      <c r="G17" s="11">
        <v>2</v>
      </c>
      <c r="H17" s="12" t="s">
        <v>114</v>
      </c>
      <c r="I17" s="13" t="s">
        <v>115</v>
      </c>
      <c r="J17" s="35">
        <v>2865000</v>
      </c>
    </row>
    <row r="18" spans="1:10" s="14" customFormat="1" ht="98.25" customHeight="1" x14ac:dyDescent="0.25">
      <c r="A18" s="27" t="s">
        <v>58</v>
      </c>
      <c r="B18" s="19" t="s">
        <v>28</v>
      </c>
      <c r="C18" s="34">
        <v>3500000</v>
      </c>
      <c r="D18" s="34">
        <v>0</v>
      </c>
      <c r="E18" s="34">
        <f t="shared" si="0"/>
        <v>3500000</v>
      </c>
      <c r="F18" s="20" t="s">
        <v>8</v>
      </c>
      <c r="G18" s="21">
        <v>2</v>
      </c>
      <c r="H18" s="22" t="s">
        <v>40</v>
      </c>
      <c r="I18" s="23" t="s">
        <v>139</v>
      </c>
      <c r="J18" s="34">
        <v>3500000</v>
      </c>
    </row>
    <row r="19" spans="1:10" s="14" customFormat="1" ht="25.5" customHeight="1" x14ac:dyDescent="0.25">
      <c r="A19" s="5" t="s">
        <v>59</v>
      </c>
      <c r="B19" s="8" t="s">
        <v>29</v>
      </c>
      <c r="C19" s="35">
        <v>3492500</v>
      </c>
      <c r="D19" s="35">
        <v>0</v>
      </c>
      <c r="E19" s="35">
        <f t="shared" si="0"/>
        <v>3492500</v>
      </c>
      <c r="F19" s="10" t="s">
        <v>8</v>
      </c>
      <c r="G19" s="11">
        <v>1</v>
      </c>
      <c r="H19" s="17" t="s">
        <v>30</v>
      </c>
      <c r="I19" s="13" t="s">
        <v>41</v>
      </c>
      <c r="J19" s="33" t="s">
        <v>62</v>
      </c>
    </row>
    <row r="20" spans="1:10" s="14" customFormat="1" ht="63.75" x14ac:dyDescent="0.25">
      <c r="A20" s="27" t="s">
        <v>60</v>
      </c>
      <c r="B20" s="19" t="s">
        <v>31</v>
      </c>
      <c r="C20" s="34">
        <v>3441570</v>
      </c>
      <c r="D20" s="34">
        <v>0</v>
      </c>
      <c r="E20" s="34">
        <f t="shared" si="0"/>
        <v>3441570</v>
      </c>
      <c r="F20" s="20" t="s">
        <v>16</v>
      </c>
      <c r="G20" s="21">
        <v>4</v>
      </c>
      <c r="H20" s="22" t="s">
        <v>116</v>
      </c>
      <c r="I20" s="23" t="s">
        <v>117</v>
      </c>
      <c r="J20" s="34">
        <v>2731360</v>
      </c>
    </row>
    <row r="21" spans="1:10" ht="39.75" customHeight="1" x14ac:dyDescent="0.25">
      <c r="A21" s="15" t="s">
        <v>118</v>
      </c>
      <c r="B21" s="8" t="s">
        <v>63</v>
      </c>
      <c r="C21" s="35">
        <v>3500000</v>
      </c>
      <c r="D21" s="35">
        <v>3435086</v>
      </c>
      <c r="E21" s="35">
        <v>6935086</v>
      </c>
      <c r="F21" s="10" t="s">
        <v>8</v>
      </c>
      <c r="G21" s="15">
        <v>1</v>
      </c>
      <c r="H21" s="12" t="s">
        <v>64</v>
      </c>
      <c r="I21" s="30" t="s">
        <v>64</v>
      </c>
      <c r="J21" s="31">
        <v>3500000</v>
      </c>
    </row>
    <row r="22" spans="1:10" ht="55.5" customHeight="1" x14ac:dyDescent="0.25">
      <c r="A22" s="27" t="s">
        <v>119</v>
      </c>
      <c r="B22" s="19" t="s">
        <v>65</v>
      </c>
      <c r="C22" s="34">
        <v>3500000</v>
      </c>
      <c r="D22" s="34">
        <v>2670388</v>
      </c>
      <c r="E22" s="34">
        <v>6170388</v>
      </c>
      <c r="F22" s="20" t="s">
        <v>8</v>
      </c>
      <c r="G22" s="21">
        <v>1</v>
      </c>
      <c r="H22" s="22" t="s">
        <v>66</v>
      </c>
      <c r="I22" s="23" t="s">
        <v>68</v>
      </c>
      <c r="J22" s="32">
        <v>3500000</v>
      </c>
    </row>
    <row r="23" spans="1:10" ht="52.5" customHeight="1" x14ac:dyDescent="0.25">
      <c r="A23" s="15" t="s">
        <v>120</v>
      </c>
      <c r="B23" s="8" t="s">
        <v>67</v>
      </c>
      <c r="C23" s="35">
        <v>3500000</v>
      </c>
      <c r="D23" s="35">
        <v>37359</v>
      </c>
      <c r="E23" s="35">
        <v>3537359</v>
      </c>
      <c r="F23" s="10" t="s">
        <v>8</v>
      </c>
      <c r="G23" s="11">
        <v>1</v>
      </c>
      <c r="H23" s="12" t="s">
        <v>68</v>
      </c>
      <c r="I23" s="30" t="s">
        <v>68</v>
      </c>
      <c r="J23" s="31">
        <v>3000000</v>
      </c>
    </row>
    <row r="24" spans="1:10" ht="33.75" customHeight="1" x14ac:dyDescent="0.25">
      <c r="A24" s="27" t="s">
        <v>121</v>
      </c>
      <c r="B24" s="19" t="s">
        <v>69</v>
      </c>
      <c r="C24" s="38">
        <v>3466795</v>
      </c>
      <c r="D24" s="34">
        <v>0</v>
      </c>
      <c r="E24" s="34">
        <v>3466795</v>
      </c>
      <c r="F24" s="20" t="s">
        <v>8</v>
      </c>
      <c r="G24" s="21">
        <v>1</v>
      </c>
      <c r="H24" s="22" t="s">
        <v>70</v>
      </c>
      <c r="I24" s="23" t="s">
        <v>70</v>
      </c>
      <c r="J24" s="32">
        <v>3000000</v>
      </c>
    </row>
    <row r="25" spans="1:10" ht="33.75" customHeight="1" x14ac:dyDescent="0.25">
      <c r="A25" s="15" t="s">
        <v>122</v>
      </c>
      <c r="B25" s="8" t="s">
        <v>71</v>
      </c>
      <c r="C25" s="35">
        <v>3500000</v>
      </c>
      <c r="D25" s="35">
        <v>229116</v>
      </c>
      <c r="E25" s="34">
        <v>3729116</v>
      </c>
      <c r="F25" s="10" t="s">
        <v>8</v>
      </c>
      <c r="G25" s="11">
        <v>1</v>
      </c>
      <c r="H25" s="12" t="s">
        <v>72</v>
      </c>
      <c r="I25" s="2" t="s">
        <v>72</v>
      </c>
      <c r="J25" s="31">
        <v>3000000</v>
      </c>
    </row>
    <row r="26" spans="1:10" ht="58.5" customHeight="1" x14ac:dyDescent="0.25">
      <c r="A26" s="27" t="s">
        <v>123</v>
      </c>
      <c r="B26" s="19" t="s">
        <v>73</v>
      </c>
      <c r="C26" s="34">
        <v>3500000</v>
      </c>
      <c r="D26" s="34">
        <v>876</v>
      </c>
      <c r="E26" s="34">
        <v>3500876</v>
      </c>
      <c r="F26" s="20" t="s">
        <v>8</v>
      </c>
      <c r="G26" s="21">
        <v>1</v>
      </c>
      <c r="H26" s="22" t="s">
        <v>74</v>
      </c>
      <c r="I26" s="23" t="s">
        <v>74</v>
      </c>
      <c r="J26" s="32">
        <v>3000000</v>
      </c>
    </row>
    <row r="27" spans="1:10" ht="36" customHeight="1" x14ac:dyDescent="0.25">
      <c r="A27" s="5" t="s">
        <v>124</v>
      </c>
      <c r="B27" s="8" t="s">
        <v>75</v>
      </c>
      <c r="C27" s="35">
        <v>3500000</v>
      </c>
      <c r="D27" s="35">
        <v>7000550</v>
      </c>
      <c r="E27" s="34">
        <v>10500550</v>
      </c>
      <c r="F27" s="10" t="s">
        <v>76</v>
      </c>
      <c r="G27" s="11">
        <v>1</v>
      </c>
      <c r="H27" s="17" t="s">
        <v>77</v>
      </c>
      <c r="I27" s="30" t="s">
        <v>77</v>
      </c>
      <c r="J27" s="31">
        <v>1966795</v>
      </c>
    </row>
    <row r="28" spans="1:10" ht="30.75" customHeight="1" x14ac:dyDescent="0.25">
      <c r="A28" s="15" t="s">
        <v>125</v>
      </c>
      <c r="B28" s="8" t="s">
        <v>78</v>
      </c>
      <c r="C28" s="35">
        <v>3500000</v>
      </c>
      <c r="D28" s="35">
        <v>0</v>
      </c>
      <c r="E28" s="35">
        <f t="shared" ref="E22:E36" si="1">D28+C28</f>
        <v>3500000</v>
      </c>
      <c r="F28" s="10" t="s">
        <v>76</v>
      </c>
      <c r="G28" s="15">
        <v>1</v>
      </c>
      <c r="H28" s="12" t="s">
        <v>79</v>
      </c>
      <c r="I28" s="25" t="s">
        <v>41</v>
      </c>
      <c r="J28" s="31" t="s">
        <v>41</v>
      </c>
    </row>
    <row r="29" spans="1:10" ht="26.25" customHeight="1" x14ac:dyDescent="0.25">
      <c r="A29" s="27" t="s">
        <v>126</v>
      </c>
      <c r="B29" s="19" t="s">
        <v>80</v>
      </c>
      <c r="C29" s="34">
        <v>3461915</v>
      </c>
      <c r="D29" s="34">
        <v>0</v>
      </c>
      <c r="E29" s="34">
        <f t="shared" si="1"/>
        <v>3461915</v>
      </c>
      <c r="F29" s="20" t="s">
        <v>8</v>
      </c>
      <c r="G29" s="21">
        <v>1</v>
      </c>
      <c r="H29" s="22" t="s">
        <v>81</v>
      </c>
      <c r="I29" s="26" t="s">
        <v>41</v>
      </c>
      <c r="J29" s="32" t="s">
        <v>41</v>
      </c>
    </row>
    <row r="30" spans="1:10" ht="34.5" customHeight="1" x14ac:dyDescent="0.25">
      <c r="A30" s="15" t="s">
        <v>127</v>
      </c>
      <c r="B30" s="8" t="s">
        <v>82</v>
      </c>
      <c r="C30" s="35">
        <v>3498891</v>
      </c>
      <c r="D30" s="35">
        <v>0</v>
      </c>
      <c r="E30" s="35">
        <f t="shared" si="1"/>
        <v>3498891</v>
      </c>
      <c r="F30" s="10" t="s">
        <v>8</v>
      </c>
      <c r="G30" s="11">
        <v>1</v>
      </c>
      <c r="H30" s="12" t="s">
        <v>83</v>
      </c>
      <c r="I30" s="25" t="s">
        <v>41</v>
      </c>
      <c r="J30" s="31" t="s">
        <v>41</v>
      </c>
    </row>
    <row r="31" spans="1:10" ht="33" customHeight="1" x14ac:dyDescent="0.25">
      <c r="A31" s="27" t="s">
        <v>128</v>
      </c>
      <c r="B31" s="19" t="s">
        <v>84</v>
      </c>
      <c r="C31" s="34">
        <v>3500000</v>
      </c>
      <c r="D31" s="34">
        <v>6321541</v>
      </c>
      <c r="E31" s="34">
        <v>9821541</v>
      </c>
      <c r="F31" s="20" t="s">
        <v>8</v>
      </c>
      <c r="G31" s="21">
        <v>1</v>
      </c>
      <c r="H31" s="22" t="s">
        <v>85</v>
      </c>
      <c r="I31" s="26" t="s">
        <v>41</v>
      </c>
      <c r="J31" s="32" t="s">
        <v>41</v>
      </c>
    </row>
    <row r="32" spans="1:10" ht="38.25" x14ac:dyDescent="0.25">
      <c r="A32" s="5" t="s">
        <v>129</v>
      </c>
      <c r="B32" s="8" t="s">
        <v>86</v>
      </c>
      <c r="C32" s="35">
        <v>3500000</v>
      </c>
      <c r="D32" s="35">
        <v>5115822</v>
      </c>
      <c r="E32" s="35">
        <v>8615822</v>
      </c>
      <c r="F32" s="10" t="s">
        <v>8</v>
      </c>
      <c r="G32" s="11">
        <v>1</v>
      </c>
      <c r="H32" s="12" t="s">
        <v>87</v>
      </c>
      <c r="I32" s="25" t="s">
        <v>41</v>
      </c>
      <c r="J32" s="31" t="s">
        <v>41</v>
      </c>
    </row>
    <row r="33" spans="1:10" ht="24.75" customHeight="1" x14ac:dyDescent="0.25">
      <c r="A33" s="27" t="s">
        <v>130</v>
      </c>
      <c r="B33" s="19" t="s">
        <v>88</v>
      </c>
      <c r="C33" s="34">
        <v>3500000</v>
      </c>
      <c r="D33" s="34">
        <v>48325</v>
      </c>
      <c r="E33" s="34">
        <v>3548325</v>
      </c>
      <c r="F33" s="20" t="s">
        <v>76</v>
      </c>
      <c r="G33" s="21">
        <v>1</v>
      </c>
      <c r="H33" s="22" t="s">
        <v>89</v>
      </c>
      <c r="I33" s="26" t="s">
        <v>41</v>
      </c>
      <c r="J33" s="32" t="s">
        <v>41</v>
      </c>
    </row>
    <row r="34" spans="1:10" ht="67.5" customHeight="1" x14ac:dyDescent="0.25">
      <c r="A34" s="5" t="s">
        <v>131</v>
      </c>
      <c r="B34" s="8" t="s">
        <v>90</v>
      </c>
      <c r="C34" s="35">
        <v>1248000</v>
      </c>
      <c r="D34" s="35">
        <v>252000</v>
      </c>
      <c r="E34" s="35">
        <v>1500000</v>
      </c>
      <c r="F34" s="10" t="s">
        <v>24</v>
      </c>
      <c r="G34" s="11">
        <v>1</v>
      </c>
      <c r="H34" s="12" t="s">
        <v>91</v>
      </c>
      <c r="I34" s="30" t="s">
        <v>91</v>
      </c>
      <c r="J34" s="31">
        <v>1372987</v>
      </c>
    </row>
    <row r="35" spans="1:10" ht="55.5" customHeight="1" x14ac:dyDescent="0.25">
      <c r="A35" s="27" t="s">
        <v>132</v>
      </c>
      <c r="B35" s="19" t="s">
        <v>92</v>
      </c>
      <c r="C35" s="34">
        <v>3200372</v>
      </c>
      <c r="D35" s="34">
        <v>0</v>
      </c>
      <c r="E35" s="34">
        <f t="shared" si="1"/>
        <v>3200372</v>
      </c>
      <c r="F35" s="20" t="s">
        <v>76</v>
      </c>
      <c r="G35" s="27">
        <v>1</v>
      </c>
      <c r="H35" s="22" t="s">
        <v>93</v>
      </c>
      <c r="I35" s="23" t="s">
        <v>93</v>
      </c>
      <c r="J35" s="32">
        <v>3200372</v>
      </c>
    </row>
    <row r="36" spans="1:10" ht="45" x14ac:dyDescent="0.25">
      <c r="A36" s="15" t="s">
        <v>133</v>
      </c>
      <c r="B36" s="3" t="s">
        <v>94</v>
      </c>
      <c r="C36" s="39">
        <v>3500000</v>
      </c>
      <c r="D36" s="39">
        <v>690898</v>
      </c>
      <c r="E36" s="39">
        <v>4190898</v>
      </c>
      <c r="F36" s="4" t="s">
        <v>8</v>
      </c>
      <c r="G36" s="28">
        <v>1</v>
      </c>
      <c r="H36" s="29" t="s">
        <v>95</v>
      </c>
      <c r="I36" s="30" t="s">
        <v>95</v>
      </c>
      <c r="J36" s="31">
        <v>3500000</v>
      </c>
    </row>
    <row r="37" spans="1:10" ht="43.5" customHeight="1" x14ac:dyDescent="0.25">
      <c r="A37" s="27" t="s">
        <v>134</v>
      </c>
      <c r="B37" s="19" t="s">
        <v>96</v>
      </c>
      <c r="C37" s="34">
        <v>1500000</v>
      </c>
      <c r="D37" s="34">
        <v>125600</v>
      </c>
      <c r="E37" s="34">
        <v>1625600</v>
      </c>
      <c r="F37" s="20" t="s">
        <v>24</v>
      </c>
      <c r="G37" s="27">
        <v>1</v>
      </c>
      <c r="H37" s="22" t="s">
        <v>97</v>
      </c>
      <c r="I37" s="18" t="s">
        <v>41</v>
      </c>
      <c r="J37" s="32" t="s">
        <v>41</v>
      </c>
    </row>
    <row r="38" spans="1:10" ht="24.75" customHeight="1" x14ac:dyDescent="0.25">
      <c r="A38" s="15" t="s">
        <v>135</v>
      </c>
      <c r="B38" s="8" t="s">
        <v>98</v>
      </c>
      <c r="C38" s="35">
        <v>1300734</v>
      </c>
      <c r="D38" s="35">
        <v>0</v>
      </c>
      <c r="E38" s="35">
        <f t="shared" ref="E38:E41" si="2">D38+C38</f>
        <v>1300734</v>
      </c>
      <c r="F38" s="10" t="s">
        <v>24</v>
      </c>
      <c r="G38" s="11">
        <v>1</v>
      </c>
      <c r="H38" s="12" t="s">
        <v>99</v>
      </c>
      <c r="I38" s="2" t="s">
        <v>62</v>
      </c>
      <c r="J38" s="31" t="s">
        <v>41</v>
      </c>
    </row>
    <row r="39" spans="1:10" ht="33.75" customHeight="1" x14ac:dyDescent="0.25">
      <c r="A39" s="27" t="s">
        <v>136</v>
      </c>
      <c r="B39" s="19" t="s">
        <v>100</v>
      </c>
      <c r="C39" s="34">
        <v>3500000</v>
      </c>
      <c r="D39" s="34">
        <v>500000</v>
      </c>
      <c r="E39" s="34">
        <v>4000000</v>
      </c>
      <c r="F39" s="20" t="s">
        <v>8</v>
      </c>
      <c r="G39" s="21">
        <v>1</v>
      </c>
      <c r="H39" s="22" t="s">
        <v>101</v>
      </c>
      <c r="I39" s="18" t="s">
        <v>41</v>
      </c>
      <c r="J39" s="32" t="s">
        <v>41</v>
      </c>
    </row>
    <row r="40" spans="1:10" ht="32.25" customHeight="1" x14ac:dyDescent="0.25">
      <c r="A40" s="15" t="s">
        <v>137</v>
      </c>
      <c r="B40" s="8" t="s">
        <v>102</v>
      </c>
      <c r="C40" s="40">
        <v>1500000</v>
      </c>
      <c r="D40" s="35">
        <v>340000</v>
      </c>
      <c r="E40" s="40">
        <v>1840000</v>
      </c>
      <c r="F40" s="10" t="s">
        <v>24</v>
      </c>
      <c r="G40" s="11">
        <v>1</v>
      </c>
      <c r="H40" s="12" t="s">
        <v>103</v>
      </c>
      <c r="I40" s="2" t="s">
        <v>41</v>
      </c>
      <c r="J40" s="31" t="s">
        <v>41</v>
      </c>
    </row>
    <row r="41" spans="1:10" ht="30" customHeight="1" x14ac:dyDescent="0.25">
      <c r="A41" s="27" t="s">
        <v>138</v>
      </c>
      <c r="B41" s="19" t="s">
        <v>104</v>
      </c>
      <c r="C41" s="34">
        <v>3500000</v>
      </c>
      <c r="D41" s="34">
        <v>2000000</v>
      </c>
      <c r="E41" s="34">
        <v>5500000</v>
      </c>
      <c r="F41" s="20" t="s">
        <v>8</v>
      </c>
      <c r="G41" s="21">
        <v>1</v>
      </c>
      <c r="H41" s="22" t="s">
        <v>105</v>
      </c>
      <c r="I41" s="18" t="s">
        <v>62</v>
      </c>
      <c r="J41" s="32" t="s">
        <v>41</v>
      </c>
    </row>
    <row r="42" spans="1:10" x14ac:dyDescent="0.25">
      <c r="C42" s="41">
        <f>SUM(C3:C41)</f>
        <v>122952768</v>
      </c>
      <c r="D42" s="41">
        <f>SUM(D3:D41)</f>
        <v>32192154</v>
      </c>
      <c r="E42" s="41">
        <f>SUM(E3:E41)</f>
        <v>155144922</v>
      </c>
      <c r="J42" s="36">
        <f>SUM(J3:J41)</f>
        <v>50000000</v>
      </c>
    </row>
  </sheetData>
  <mergeCells count="1">
    <mergeCell ref="A1:J1"/>
  </mergeCells>
  <pageMargins left="0.70866141732283472" right="0.70866141732283472" top="0.74803149606299213" bottom="0.74803149606299213" header="0.31496062992125984" footer="0.31496062992125984"/>
  <pageSetup paperSize="8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Kimutatás_polgármesteri hivatal</vt:lpstr>
      <vt:lpstr>'Kimutatás_polgármesteri hivatal'!Nyomtatási_cím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László Litresics</dc:creator>
  <cp:lastModifiedBy>Feketéné Kovács Zsuzsanna</cp:lastModifiedBy>
  <cp:lastPrinted>2026-05-12T11:48:42Z</cp:lastPrinted>
  <dcterms:created xsi:type="dcterms:W3CDTF">2026-04-30T12:19:23Z</dcterms:created>
  <dcterms:modified xsi:type="dcterms:W3CDTF">2026-05-12T11:49:26Z</dcterms:modified>
</cp:coreProperties>
</file>